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368"/>
  <workbookPr defaultThemeVersion="166925"/>
  <mc:AlternateContent xmlns:mc="http://schemas.openxmlformats.org/markup-compatibility/2006">
    <mc:Choice Requires="x15">
      <x15ac:absPath xmlns:x15ac="http://schemas.microsoft.com/office/spreadsheetml/2010/11/ac" url="Y:\ועדת מכרזים מרכז ההסברה\ועדת מכרזים 2023\אירועי ה-75\ועידת החדשנות\פרסום\"/>
    </mc:Choice>
  </mc:AlternateContent>
  <xr:revisionPtr revIDLastSave="0" documentId="13_ncr:1_{CD0F11B3-0B16-42B6-8153-DB492E9F6685}" xr6:coauthVersionLast="36" xr6:coauthVersionMax="36" xr10:uidLastSave="{00000000-0000-0000-0000-000000000000}"/>
  <bookViews>
    <workbookView xWindow="0" yWindow="0" windowWidth="19140" windowHeight="6795" xr2:uid="{D2CB3905-53BF-49DA-862A-C51E326B8A2D}"/>
  </bookViews>
  <sheets>
    <sheet name="גיליון1" sheetId="1" r:id="rId1"/>
  </sheets>
  <calcPr calcId="19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E60" i="1" l="1"/>
  <c r="E58" i="1"/>
  <c r="E62" i="1"/>
  <c r="E59" i="1" l="1"/>
  <c r="E57" i="1"/>
  <c r="E56" i="1"/>
  <c r="E55" i="1"/>
  <c r="E54" i="1"/>
  <c r="E53" i="1"/>
  <c r="E52" i="1"/>
  <c r="E51" i="1"/>
  <c r="E50" i="1"/>
  <c r="E49" i="1"/>
  <c r="E48" i="1"/>
  <c r="E47" i="1"/>
  <c r="E46" i="1"/>
  <c r="E45" i="1"/>
  <c r="E44" i="1"/>
  <c r="E42" i="1"/>
  <c r="E41" i="1"/>
  <c r="E40" i="1"/>
  <c r="E39" i="1"/>
  <c r="E38" i="1"/>
  <c r="E37" i="1"/>
  <c r="E36" i="1"/>
  <c r="E35" i="1"/>
  <c r="E34" i="1"/>
  <c r="E33" i="1"/>
  <c r="E32" i="1"/>
  <c r="E31" i="1"/>
  <c r="E30" i="1"/>
  <c r="E29" i="1"/>
  <c r="E27" i="1"/>
  <c r="E26" i="1"/>
  <c r="E25" i="1"/>
  <c r="E24" i="1"/>
  <c r="E23" i="1"/>
  <c r="E22" i="1"/>
  <c r="E21" i="1"/>
  <c r="E20" i="1"/>
  <c r="E19" i="1"/>
  <c r="E18" i="1"/>
  <c r="E17" i="1"/>
  <c r="E16" i="1"/>
  <c r="E15" i="1"/>
  <c r="E14" i="1"/>
  <c r="E13" i="1"/>
  <c r="E12" i="1"/>
  <c r="E11" i="1"/>
  <c r="E10" i="1"/>
  <c r="E9" i="1"/>
  <c r="E8" i="1"/>
  <c r="E7" i="1"/>
  <c r="E6" i="1"/>
  <c r="E5" i="1"/>
  <c r="E4" i="1"/>
  <c r="E3" i="1"/>
  <c r="E2" i="1"/>
  <c r="E63" i="1" l="1"/>
  <c r="E64" i="1" s="1"/>
</calcChain>
</file>

<file path=xl/sharedStrings.xml><?xml version="1.0" encoding="utf-8"?>
<sst xmlns="http://schemas.openxmlformats.org/spreadsheetml/2006/main" count="130" uniqueCount="117">
  <si>
    <t>תחום</t>
  </si>
  <si>
    <t>הערות</t>
  </si>
  <si>
    <t xml:space="preserve">כמות </t>
  </si>
  <si>
    <t xml:space="preserve">עלות </t>
  </si>
  <si>
    <t xml:space="preserve">סה''כ </t>
  </si>
  <si>
    <t>אבטחה</t>
  </si>
  <si>
    <t>שמירה בהקמות ובמהלך הועידה כולל מאבטחים לניהול כניסות ומנב"ט</t>
  </si>
  <si>
    <t>אינטרנט</t>
  </si>
  <si>
    <t xml:space="preserve">אינטרנט לעיתונאים בוועידה ובערב הגאלה </t>
  </si>
  <si>
    <t>אתר אינטרנט יעודי</t>
  </si>
  <si>
    <t>אתר אינטרנט (כולל כתיבת אפיון האתר) הכולל דף נחיתה + דומיין,העלאת נתונים אחר עיצוב האתר עפ"י שפה גרפית של הכנס, כולל 4 תמונות מתחלפות בדף הבית בתנועה, שעון עצר, ניהול והזנת נתונים למשך 4 חודשי הפעילות (עד לסיום האירוע) + שליחת 5 מיילים לאורחים ללא הגבלת כמות אורחים. האתר יעלה לאויר תוך חודש מסגירת האפיון ואישור האתר בכללותו יותאם למכשירים סלולאריים וטאבלטים, כולל בניית אלגוריתם לאבטחת האתר ככל הניתן. גישה לסטטיסטיקה דרך קוד של גוגל אנליטיקיס.</t>
  </si>
  <si>
    <t>בינוי</t>
  </si>
  <si>
    <t>בינוי ערב גאלה, פילוס שטח חוץ, בינוי במה מרכזית + במת עיתונות, שערי כניסה מלאים \על חזית אוהלים, בינוי רצפה ככל הנדרש (אוהל מליאה) ובינוי לטובת הקמת אוהל קבלת פנים</t>
  </si>
  <si>
    <t>במה</t>
  </si>
  <si>
    <t>ניהול קונסולה מליאה</t>
  </si>
  <si>
    <t>ג'יני</t>
  </si>
  <si>
    <t>ג'יני מספריים וג'יני זרוע כולל רתמות</t>
  </si>
  <si>
    <t>הגברה ותאורה</t>
  </si>
  <si>
    <t xml:space="preserve">חשמל, ציוד הגברה ותאורה מתאים לוועידה כולל השמעת מוזיקת רקע בחללי האירוע המרכזיים+ גנרטור + גיובי </t>
  </si>
  <si>
    <t>הפקת דפוס</t>
  </si>
  <si>
    <t xml:space="preserve">הפקות דפוס (עיצוב גרפי מתומחר ומפורט בסעיף נפרד) - תוכניה , שלטי שמור, כרטיסיות מנחה </t>
  </si>
  <si>
    <t>הקרנות</t>
  </si>
  <si>
    <t>הקרנות לטובת אולם מליאה מרכזי הכולל: 2 מסכי צד למליאה המרכזית. כולל צוות טכני, חזרות והקמות + מסך להקרנה במעגל סגור לאורחים נוספים</t>
  </si>
  <si>
    <t>אוהלים</t>
  </si>
  <si>
    <t xml:space="preserve">אוהל מליאה כ- 1000 מטר והסעדה כ- 1000 מטר , אוהל מטבח קצה, אוהל רישום </t>
  </si>
  <si>
    <t>וילונות</t>
  </si>
  <si>
    <t>לעיטוף אוהלים</t>
  </si>
  <si>
    <t>שטיח</t>
  </si>
  <si>
    <t xml:space="preserve">לחיפוי אוהלים </t>
  </si>
  <si>
    <t>כוח אדם</t>
  </si>
  <si>
    <t xml:space="preserve">דיול לקבלת קהל והכוונה </t>
  </si>
  <si>
    <t>מהנדס בטיחות וקונסטרוקציה</t>
  </si>
  <si>
    <t xml:space="preserve">מהנדס בטיחות וקונסטרוקציה עבור בניית תיק רישוי תוכנית בטיחות כוללת + אישורי בטיחות עבור מרכז פרס, כולל חישובים סטטיים כנדרש, כולל אישור בטיחות לערב הגאלה </t>
  </si>
  <si>
    <t>מהנדס חשמל</t>
  </si>
  <si>
    <t xml:space="preserve">מהנדס חשמל עבור אישורי חיווטים וחשמל, כולל אישור לערב גאלה </t>
  </si>
  <si>
    <t>מולטימדיה</t>
  </si>
  <si>
    <t xml:space="preserve">מיצג פתיחה לערב גאלה + מיצג פתיחה לועידה + מעטפת גרפית לכנס כולל: לוגו נושם, 6 פריסטים שונים נושמים למסך המרכזי </t>
  </si>
  <si>
    <t>מזון ומשקאות</t>
  </si>
  <si>
    <t>כיבוד ל 2 חדרי פגישות לפי 20 משתתפים בחדר בכל זמן נתון כולל פינוי ומילוי במהלך היום, כולל קנקני שתיה קלה וחמה, מאפים מתוקים ומלוחים ופירות.</t>
  </si>
  <si>
    <t xml:space="preserve">כיבוד, קפה ושתיה רצה במהלך היום + ארוחת צהריים לקבוצות העבודה לפי 300 איש ליומיים (התמורה תשולם לפי מספר המשתתפים בפועל) </t>
  </si>
  <si>
    <t>מיתוג ושילוט</t>
  </si>
  <si>
    <t>דגלים סיניים לכניסה, שילוט הכוונה לאירוע ולחניה, מהחניה למקום, שילוט הכוונה בתוך המתחם, שלט ברוכים הבאים, מיתוג דלפק רישום קוליסת אג'נדה בגודל 2.4*2.4 כולל סגירות צד וסגירה אחורית, שלטי כניסה למושבים השונים, שלטי חדרים, שלטי חלוקת אוזניות, ומיתוג לובי ועמדות הכוונה לחללים השונים. הערכה, מפרט מדויק יועבר בהמשך.</t>
  </si>
  <si>
    <t>מנהל טכני</t>
  </si>
  <si>
    <t>מנהל טכני לליווי האירוע,</t>
  </si>
  <si>
    <t>שונות</t>
  </si>
  <si>
    <t>חדר עיתונות הכולל: 15 יוזרים לאינטרנט אלחוטי לפי 1M כל אחד + כיבוד ושתיה רצה במהלך הכנס כולל פינוי ומילוי, כולל פינה קפה קבועה, סנדביצונים, מאפים, פירות ועוגיות, סכום חד"פ, לפי 40 איש</t>
  </si>
  <si>
    <t>מנחה</t>
  </si>
  <si>
    <t xml:space="preserve">מנחים מקצועים לארבע קבוצות עבודה </t>
  </si>
  <si>
    <t xml:space="preserve">מנחה לכנס </t>
  </si>
  <si>
    <t>מנחה לערב גאלה</t>
  </si>
  <si>
    <t>מפיקים</t>
  </si>
  <si>
    <t xml:space="preserve">מנהלי מתחמים בכנס לפי הפירוט הבא: *ניהול הסעות וחניות *ניהול חפ"ק *ניהול מליאה *ניהול פיצולים *ניהול רישום *ניהול במה *ניהול קייטרינג *ניהול לוגיסטי - ניקיון, שמירה ואבטחה, אינטרנט וכו' </t>
  </si>
  <si>
    <t>מקום לאירוע</t>
  </si>
  <si>
    <t>מקום לאירוע - ערב גאלה</t>
  </si>
  <si>
    <t>ניקיון</t>
  </si>
  <si>
    <t xml:space="preserve">4 מנקים ליום האירוע + הקמות </t>
  </si>
  <si>
    <t>עיצוב גרפי</t>
  </si>
  <si>
    <t xml:space="preserve">עיצוב גרפי לכלל האלמנטים באירוע </t>
  </si>
  <si>
    <t>עיצוב ודקורציה</t>
  </si>
  <si>
    <t>עיצוב ותכנון המתחם כולל ריהוט שטחים ציבוריים + ריהוט במה + דוכן נואם למליאה המרכזית + עמודי חבלול לניהול קהל  + שזירות וסידורי פרחים לברים, שולחנות בחלל וכלל האירוע לפי העיצוב שיוצג, כולל מרכזי שולחנות, (כולל חדרי פגישות וחדרי האקטון)</t>
  </si>
  <si>
    <t xml:space="preserve">מנהל מוזמנים </t>
  </si>
  <si>
    <t xml:space="preserve">ניהול הזמנות ואירוח מוזמנים לכנס כולל סנכרון רשימות, יצירת מכתבים אישיים למוזמנים, ביצוע מעקב ויצירת קשר עם נציגי המוזמנים 
טיפול בחבילות אירוח וביצוע בפועל 
</t>
  </si>
  <si>
    <t>עמדות רישום</t>
  </si>
  <si>
    <t xml:space="preserve">עמדות רישום ממוחשבות כולל הנפקת תגים לערב גאלה (4 עמדות) + יום הכינוס הראשון (3 עמדות) + יום הכינוס השני (8 עמדות ל 8 שעות) </t>
  </si>
  <si>
    <t>תרגומים</t>
  </si>
  <si>
    <t>תאי תרגום ומתרגמים לבחירה בין השפות : צרפתית, אנגלית, פורטוגזית + 700 אוזניות כולל חלוקה לפי ת.ז כולל הקמות תאים יום קודם.</t>
  </si>
  <si>
    <t>קופירייטינג</t>
  </si>
  <si>
    <t xml:space="preserve">קריינות, אתר, טקסטים לאתר </t>
  </si>
  <si>
    <t>קריינים</t>
  </si>
  <si>
    <t>הקלטת VOICE OVER למושבים השונים בכנס לקריינות כללית, עד 30 משפטים שונים, כולל כתיבת טקסט להקלטה.</t>
  </si>
  <si>
    <t>צילום במעגל סגור</t>
  </si>
  <si>
    <t>צילום מעגל סגור למליאה המרכזית בלבד - שני צלמים + נתב, + חזרות יום קודם (עד 4 שעות)</t>
  </si>
  <si>
    <t xml:space="preserve">צילום וידאו </t>
  </si>
  <si>
    <t xml:space="preserve">2 צלמים ליומיים כולל עריכת סרטון סיכום </t>
  </si>
  <si>
    <t>צילום סטילס</t>
  </si>
  <si>
    <t xml:space="preserve">צלם סטילס לתיעוד </t>
  </si>
  <si>
    <t xml:space="preserve">טלפרומטר מסוג קלינטון לחזרות עד 4 שעות יום קודם +אירוע </t>
  </si>
  <si>
    <t>תוכן</t>
  </si>
  <si>
    <t>מנהל/יועץ תוכן - עלות לעבודה מתחילת הפעילות ועד סיום האירוע, השתתפות בישיבות ועדות התכנים המקצועיות של הכנס וניהולן, המלצות וחיפוש של דוברים מתאימים, אחריות על: כתיבת בריפים למושבים, ניהול קשר רציף עם הדוברים כולל: הכנתם למושב המתאים, סגירת המושבים,שיחות עם הדוברים וקישורם לגורמים הרלבנטיים בכנס. פגישות הכנה עם המנחה המקצועי של הכנס כולל: מעבר והדרכת הכותב לחומר הנחיה מקצועי עבור המנחה, הוצאת מכתבים לדוברים שיכללו סגירת לוחות זמנים ונושאי ההרצאות -(בשיתוף פרוייקטור התוכן של חברת ההפקה), ניהול הדוברים בכנס. כולל כתיבת נושאים לקבוצות עבודה / האקטון, סגירת משתתפים וכו'</t>
  </si>
  <si>
    <t>מפיק/פרויקטור תוכן דובר אנגלית לטובת השתתפות בכל ישיבות וועדות התכנים של הכנס- כולל: רישום פרוטוקולים, ניהול טבלאות אקסל ומעקב אחרי הדוברים, טיפול אישי וצמוד לכלל דוברי הכנס, הכולל איסוף חומרים: קורות חיים+ תמונות+ מצגות מכלל הדוברים ובקשות לעזרים טכניים, הכנה ושליחת מכתבים באנגלית ובעברית לדוברים שיכללו סגירת לוחות זמנים ונושאי ההרצאות במושבים השונים בהם הם משתתפים. עדכון כלל המידע שייאסף בצורה שוטפת על הכנס כולל אחריות על עדכון שוטף של תוכנית הכנס באתר האינטרנט של הכנס, הכנת כרטיסיות וחומר רלבנטי עבור המנחה המקצועי וכולל התמיכה התפעולית הנדרשת עבור יועץ\מנהל התוכן והמנחה המקצועי לכלל הפרויקט מיום תחילת העבודה ועד סיום האירוע.</t>
  </si>
  <si>
    <t>תסריטאי לכתיבת טקסט דברי קישור והנחיה למנחה המליאה המרכזית בלבד</t>
  </si>
  <si>
    <t>תפעול ולוגיסטיקה</t>
  </si>
  <si>
    <t>אנשי תפעול, רכבי הפקה, דלק, חניות, ציוד טכני נלווה, אש"ל - לימי הקמות ולאירוע.</t>
  </si>
  <si>
    <t>דרישות נוספות של אבטחת אישים</t>
  </si>
  <si>
    <t>הסעות</t>
  </si>
  <si>
    <t xml:space="preserve">הסעות מהמלונות לערב גאלה, הערכה של 6 אוטובוסים (3 מת"א + 3 מירושלים) </t>
  </si>
  <si>
    <t xml:space="preserve">רישוי </t>
  </si>
  <si>
    <t xml:space="preserve">דרישות רישוי (אגרת רישוי, מד"א, כב"ה וכו') </t>
  </si>
  <si>
    <t>גידור</t>
  </si>
  <si>
    <t xml:space="preserve">גדרות ומחסומים כולל פלריג לניהול שטח </t>
  </si>
  <si>
    <t>שאטלים למהלך יום הועידה, לפי 6 שאטלים</t>
  </si>
  <si>
    <t xml:space="preserve">עיצוב ודקורציה לערב גאלה </t>
  </si>
  <si>
    <t xml:space="preserve">תקשורת </t>
  </si>
  <si>
    <t xml:space="preserve">פיד לשידור </t>
  </si>
  <si>
    <t xml:space="preserve">תאי שירותים </t>
  </si>
  <si>
    <t>שירותים מהודרים בהתאם לסטנדרט הנדרש באירועים מסוג זה</t>
  </si>
  <si>
    <t xml:space="preserve">מסיבת עיתונאים </t>
  </si>
  <si>
    <t>קיום מסיבת עיתונאים ל 50 עיתונאים</t>
  </si>
  <si>
    <t xml:space="preserve">תוכן אומנותי </t>
  </si>
  <si>
    <t>המציעים רשאים להוסיף רכיבים נוספים. ניתן להוסיף שורות נוספות לאחר שורה זו.</t>
  </si>
  <si>
    <t>סה"כ לפנ ימע"מ</t>
  </si>
  <si>
    <t xml:space="preserve">סה"כ כולל מע"מ </t>
  </si>
  <si>
    <t>הסכום לא יעלה על 2,500,000 ₪</t>
  </si>
  <si>
    <t xml:space="preserve">כולל את כלל המזון והמשקאות לשלושת ימי הוועידה </t>
  </si>
  <si>
    <t xml:space="preserve">לפי הצעת הספק למיקום האירוע </t>
  </si>
  <si>
    <t xml:space="preserve">מתחם </t>
  </si>
  <si>
    <t xml:space="preserve">מתחם הביתנים עבור תערוכת החברות </t>
  </si>
  <si>
    <t xml:space="preserve">פרויקטור </t>
  </si>
  <si>
    <t xml:space="preserve">בהתאם למוגדר בנספח השירותים </t>
  </si>
  <si>
    <t xml:space="preserve">תוכן </t>
  </si>
  <si>
    <t xml:space="preserve">במאי- בהתאם להגדרה במפרט השירותים </t>
  </si>
  <si>
    <t xml:space="preserve">מפיק </t>
  </si>
  <si>
    <t xml:space="preserve">מפיק עבור הפרויקט- בהתאם למוגדר במפרט השירותים </t>
  </si>
  <si>
    <t xml:space="preserve">בלת"צ </t>
  </si>
  <si>
    <t xml:space="preserve">כ-10% מעלות הטקס </t>
  </si>
  <si>
    <t xml:space="preserve">פריטים נוספים </t>
  </si>
  <si>
    <t xml:space="preserve">כל פריט המופיע במפרט השירותים ואינו מופיע בטבלה- ניתן להכניס בסעיף זה ולהוסיף פירוט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</si>
</sst>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quot;₪&quot;#,##0"/>
    <numFmt numFmtId="165" formatCode="&quot;₪&quot;#,##0.00"/>
  </numFmts>
  <fonts count="3" x14ac:knownFonts="1">
    <font>
      <sz val="11"/>
      <color theme="1"/>
      <name val="Arial"/>
      <family val="2"/>
      <charset val="177"/>
      <scheme val="minor"/>
    </font>
    <font>
      <b/>
      <sz val="10"/>
      <color theme="1"/>
      <name val="Arial"/>
      <family val="2"/>
      <scheme val="minor"/>
    </font>
    <font>
      <sz val="10"/>
      <color theme="1"/>
      <name val="Arial"/>
      <family val="2"/>
      <scheme val="minor"/>
    </font>
  </fonts>
  <fills count="6">
    <fill>
      <patternFill patternType="none"/>
    </fill>
    <fill>
      <patternFill patternType="gray125"/>
    </fill>
    <fill>
      <patternFill patternType="solid">
        <fgColor rgb="FFBBE0FF"/>
        <bgColor indexed="64"/>
      </patternFill>
    </fill>
    <fill>
      <patternFill patternType="solid">
        <fgColor theme="0" tint="-0.14999847407452621"/>
        <bgColor indexed="64"/>
      </patternFill>
    </fill>
    <fill>
      <patternFill patternType="solid">
        <fgColor theme="0"/>
        <bgColor indexed="64"/>
      </patternFill>
    </fill>
    <fill>
      <patternFill patternType="solid">
        <fgColor rgb="FFFFFF00"/>
        <bgColor indexed="64"/>
      </patternFill>
    </fill>
  </fills>
  <borders count="11">
    <border>
      <left/>
      <right/>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bottom style="medium">
        <color indexed="64"/>
      </bottom>
      <diagonal/>
    </border>
    <border>
      <left/>
      <right/>
      <top/>
      <bottom style="medium">
        <color indexed="64"/>
      </bottom>
      <diagonal/>
    </border>
    <border>
      <left/>
      <right style="medium">
        <color indexed="64"/>
      </right>
      <top/>
      <bottom style="medium">
        <color indexed="64"/>
      </bottom>
      <diagonal/>
    </border>
  </borders>
  <cellStyleXfs count="1">
    <xf numFmtId="0" fontId="0" fillId="0" borderId="0"/>
  </cellStyleXfs>
  <cellXfs count="38">
    <xf numFmtId="0" fontId="0" fillId="0" borderId="0" xfId="0"/>
    <xf numFmtId="0" fontId="0" fillId="3" borderId="4" xfId="0" applyFill="1" applyBorder="1" applyAlignment="1" applyProtection="1">
      <alignment horizontal="center"/>
      <protection locked="0"/>
    </xf>
    <xf numFmtId="164" fontId="0" fillId="0" borderId="6" xfId="0" applyNumberFormat="1" applyBorder="1" applyAlignment="1" applyProtection="1">
      <alignment horizontal="center"/>
    </xf>
    <xf numFmtId="0" fontId="0" fillId="0" borderId="9" xfId="0" applyBorder="1" applyAlignment="1" applyProtection="1">
      <alignment horizontal="center"/>
    </xf>
    <xf numFmtId="165" fontId="0" fillId="0" borderId="10" xfId="0" applyNumberFormat="1" applyBorder="1" applyAlignment="1" applyProtection="1">
      <alignment horizontal="center"/>
    </xf>
    <xf numFmtId="0" fontId="0" fillId="0" borderId="0" xfId="0" applyAlignment="1">
      <alignment horizontal="center"/>
    </xf>
    <xf numFmtId="0" fontId="1" fillId="2" borderId="1" xfId="0" applyFont="1" applyFill="1" applyBorder="1" applyAlignment="1" applyProtection="1">
      <alignment horizontal="center" vertical="center"/>
    </xf>
    <xf numFmtId="0" fontId="0" fillId="0" borderId="0" xfId="0" applyAlignment="1"/>
    <xf numFmtId="0" fontId="2" fillId="0" borderId="1" xfId="0" applyFont="1" applyBorder="1" applyAlignment="1" applyProtection="1"/>
    <xf numFmtId="164" fontId="2" fillId="3" borderId="1" xfId="0" applyNumberFormat="1" applyFont="1" applyFill="1" applyBorder="1" applyAlignment="1" applyProtection="1">
      <alignment horizontal="center"/>
      <protection locked="0"/>
    </xf>
    <xf numFmtId="164" fontId="2" fillId="0" borderId="1" xfId="0" applyNumberFormat="1" applyFont="1" applyBorder="1" applyAlignment="1" applyProtection="1">
      <alignment horizontal="center"/>
    </xf>
    <xf numFmtId="0" fontId="2" fillId="0" borderId="1" xfId="0" applyFont="1" applyBorder="1" applyAlignment="1" applyProtection="1">
      <alignment readingOrder="2"/>
    </xf>
    <xf numFmtId="0" fontId="2" fillId="4" borderId="1" xfId="0" applyFont="1" applyFill="1" applyBorder="1" applyAlignment="1" applyProtection="1"/>
    <xf numFmtId="0" fontId="2" fillId="4" borderId="1" xfId="0" applyFont="1" applyFill="1" applyBorder="1" applyAlignment="1" applyProtection="1">
      <alignment horizontal="right" readingOrder="2"/>
    </xf>
    <xf numFmtId="164" fontId="2" fillId="5" borderId="1" xfId="0" applyNumberFormat="1" applyFont="1" applyFill="1" applyBorder="1" applyAlignment="1" applyProtection="1">
      <alignment horizontal="center"/>
    </xf>
    <xf numFmtId="0" fontId="2" fillId="4" borderId="1" xfId="0" applyFont="1" applyFill="1" applyBorder="1" applyAlignment="1" applyProtection="1">
      <alignment readingOrder="2"/>
    </xf>
    <xf numFmtId="164" fontId="2" fillId="4" borderId="1" xfId="0" applyNumberFormat="1" applyFont="1" applyFill="1" applyBorder="1" applyAlignment="1" applyProtection="1">
      <alignment horizontal="center"/>
    </xf>
    <xf numFmtId="0" fontId="2" fillId="0" borderId="1" xfId="0" applyFont="1" applyBorder="1" applyAlignment="1" applyProtection="1">
      <alignment horizontal="right" readingOrder="2"/>
    </xf>
    <xf numFmtId="0" fontId="2" fillId="4" borderId="2" xfId="0" applyFont="1" applyFill="1" applyBorder="1" applyAlignment="1" applyProtection="1"/>
    <xf numFmtId="0" fontId="2" fillId="0" borderId="2" xfId="0" applyFont="1" applyBorder="1" applyAlignment="1" applyProtection="1"/>
    <xf numFmtId="164" fontId="2" fillId="5" borderId="2" xfId="0" applyNumberFormat="1" applyFont="1" applyFill="1" applyBorder="1" applyAlignment="1" applyProtection="1">
      <alignment horizontal="center"/>
    </xf>
    <xf numFmtId="164" fontId="2" fillId="3" borderId="2" xfId="0" applyNumberFormat="1" applyFont="1" applyFill="1" applyBorder="1" applyAlignment="1" applyProtection="1">
      <alignment horizontal="center"/>
      <protection locked="0"/>
    </xf>
    <xf numFmtId="164" fontId="2" fillId="0" borderId="2" xfId="0" applyNumberFormat="1" applyFont="1" applyBorder="1" applyAlignment="1" applyProtection="1">
      <alignment horizontal="center"/>
    </xf>
    <xf numFmtId="0" fontId="2" fillId="4" borderId="3" xfId="0" applyFont="1" applyFill="1" applyBorder="1" applyAlignment="1" applyProtection="1"/>
    <xf numFmtId="0" fontId="2" fillId="0" borderId="3" xfId="0" applyFont="1" applyBorder="1" applyAlignment="1" applyProtection="1"/>
    <xf numFmtId="164" fontId="2" fillId="3" borderId="3" xfId="0" applyNumberFormat="1" applyFont="1" applyFill="1" applyBorder="1" applyAlignment="1" applyProtection="1">
      <alignment horizontal="center"/>
      <protection locked="0"/>
    </xf>
    <xf numFmtId="164" fontId="2" fillId="0" borderId="3" xfId="0" applyNumberFormat="1" applyFont="1" applyBorder="1" applyAlignment="1" applyProtection="1">
      <alignment horizontal="center"/>
    </xf>
    <xf numFmtId="0" fontId="2" fillId="4" borderId="4" xfId="0" applyFont="1" applyFill="1" applyBorder="1" applyAlignment="1" applyProtection="1"/>
    <xf numFmtId="0" fontId="2" fillId="0" borderId="4" xfId="0" applyFont="1" applyBorder="1" applyAlignment="1" applyProtection="1"/>
    <xf numFmtId="0" fontId="0" fillId="3" borderId="4" xfId="0" applyFill="1" applyBorder="1" applyAlignment="1" applyProtection="1">
      <protection locked="0"/>
    </xf>
    <xf numFmtId="0" fontId="2" fillId="3" borderId="3" xfId="0" applyFont="1" applyFill="1" applyBorder="1" applyAlignment="1" applyProtection="1"/>
    <xf numFmtId="0" fontId="0" fillId="0" borderId="0" xfId="0" applyAlignment="1" applyProtection="1">
      <protection locked="0"/>
    </xf>
    <xf numFmtId="0" fontId="2" fillId="0" borderId="5" xfId="0" applyFont="1" applyFill="1" applyBorder="1" applyAlignment="1" applyProtection="1"/>
    <xf numFmtId="0" fontId="0" fillId="0" borderId="6" xfId="0" applyBorder="1" applyAlignment="1" applyProtection="1"/>
    <xf numFmtId="164" fontId="2" fillId="0" borderId="7" xfId="0" applyNumberFormat="1" applyFont="1" applyFill="1" applyBorder="1" applyAlignment="1" applyProtection="1">
      <alignment horizontal="center"/>
    </xf>
    <xf numFmtId="0" fontId="2" fillId="4" borderId="8" xfId="0" applyFont="1" applyFill="1" applyBorder="1" applyAlignment="1" applyProtection="1"/>
    <xf numFmtId="0" fontId="0" fillId="0" borderId="9" xfId="0" applyBorder="1" applyAlignment="1" applyProtection="1"/>
    <xf numFmtId="164" fontId="2" fillId="3" borderId="4" xfId="0" applyNumberFormat="1" applyFont="1" applyFill="1" applyBorder="1" applyAlignment="1" applyProtection="1">
      <alignment horizontal="center"/>
      <protection locked="0"/>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ערכת נושא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25143A0-8AE1-4696-81A7-96FB260F8981}">
  <sheetPr>
    <pageSetUpPr fitToPage="1"/>
  </sheetPr>
  <dimension ref="A1:F65"/>
  <sheetViews>
    <sheetView rightToLeft="1" tabSelected="1" topLeftCell="A28" workbookViewId="0">
      <selection activeCell="A62" sqref="A62:XFD62"/>
    </sheetView>
  </sheetViews>
  <sheetFormatPr defaultRowHeight="14.25" x14ac:dyDescent="0.2"/>
  <cols>
    <col min="1" max="1" width="21.625" customWidth="1"/>
    <col min="2" max="2" width="62.125" customWidth="1"/>
    <col min="3" max="3" width="14.75" customWidth="1"/>
    <col min="4" max="4" width="13.5" customWidth="1"/>
    <col min="5" max="5" width="15.75" customWidth="1"/>
  </cols>
  <sheetData>
    <row r="1" spans="1:6" x14ac:dyDescent="0.2">
      <c r="A1" s="6" t="s">
        <v>0</v>
      </c>
      <c r="B1" s="6" t="s">
        <v>1</v>
      </c>
      <c r="C1" s="6" t="s">
        <v>2</v>
      </c>
      <c r="D1" s="6" t="s">
        <v>3</v>
      </c>
      <c r="E1" s="6" t="s">
        <v>4</v>
      </c>
      <c r="F1" s="7"/>
    </row>
    <row r="2" spans="1:6" x14ac:dyDescent="0.2">
      <c r="A2" s="8" t="s">
        <v>5</v>
      </c>
      <c r="B2" s="8" t="s">
        <v>6</v>
      </c>
      <c r="C2" s="8">
        <v>1</v>
      </c>
      <c r="D2" s="9"/>
      <c r="E2" s="10">
        <f>D2*C2</f>
        <v>0</v>
      </c>
      <c r="F2" s="7"/>
    </row>
    <row r="3" spans="1:6" x14ac:dyDescent="0.2">
      <c r="A3" s="8" t="s">
        <v>7</v>
      </c>
      <c r="B3" s="8" t="s">
        <v>8</v>
      </c>
      <c r="C3" s="8">
        <v>1</v>
      </c>
      <c r="D3" s="9"/>
      <c r="E3" s="10">
        <f t="shared" ref="E3:E56" si="0">D3*C3</f>
        <v>0</v>
      </c>
      <c r="F3" s="7"/>
    </row>
    <row r="4" spans="1:6" x14ac:dyDescent="0.2">
      <c r="A4" s="8" t="s">
        <v>9</v>
      </c>
      <c r="B4" s="8" t="s">
        <v>10</v>
      </c>
      <c r="C4" s="8">
        <v>1</v>
      </c>
      <c r="D4" s="9"/>
      <c r="E4" s="10">
        <f t="shared" si="0"/>
        <v>0</v>
      </c>
      <c r="F4" s="7"/>
    </row>
    <row r="5" spans="1:6" x14ac:dyDescent="0.2">
      <c r="A5" s="8" t="s">
        <v>11</v>
      </c>
      <c r="B5" s="8" t="s">
        <v>12</v>
      </c>
      <c r="C5" s="8">
        <v>1</v>
      </c>
      <c r="D5" s="9"/>
      <c r="E5" s="10">
        <f t="shared" si="0"/>
        <v>0</v>
      </c>
      <c r="F5" s="7"/>
    </row>
    <row r="6" spans="1:6" x14ac:dyDescent="0.2">
      <c r="A6" s="8" t="s">
        <v>13</v>
      </c>
      <c r="B6" s="8" t="s">
        <v>14</v>
      </c>
      <c r="C6" s="8">
        <v>1</v>
      </c>
      <c r="D6" s="9"/>
      <c r="E6" s="10">
        <f t="shared" si="0"/>
        <v>0</v>
      </c>
      <c r="F6" s="7"/>
    </row>
    <row r="7" spans="1:6" x14ac:dyDescent="0.2">
      <c r="A7" s="8" t="s">
        <v>15</v>
      </c>
      <c r="B7" s="8" t="s">
        <v>16</v>
      </c>
      <c r="C7" s="8">
        <v>1</v>
      </c>
      <c r="D7" s="9"/>
      <c r="E7" s="10">
        <f t="shared" si="0"/>
        <v>0</v>
      </c>
      <c r="F7" s="7"/>
    </row>
    <row r="8" spans="1:6" x14ac:dyDescent="0.2">
      <c r="A8" s="8" t="s">
        <v>17</v>
      </c>
      <c r="B8" s="11" t="s">
        <v>18</v>
      </c>
      <c r="C8" s="8">
        <v>1</v>
      </c>
      <c r="D8" s="9"/>
      <c r="E8" s="10">
        <f t="shared" si="0"/>
        <v>0</v>
      </c>
      <c r="F8" s="7"/>
    </row>
    <row r="9" spans="1:6" x14ac:dyDescent="0.2">
      <c r="A9" s="8" t="s">
        <v>19</v>
      </c>
      <c r="B9" s="8" t="s">
        <v>20</v>
      </c>
      <c r="C9" s="8">
        <v>1</v>
      </c>
      <c r="D9" s="9"/>
      <c r="E9" s="10">
        <f t="shared" si="0"/>
        <v>0</v>
      </c>
      <c r="F9" s="7"/>
    </row>
    <row r="10" spans="1:6" x14ac:dyDescent="0.2">
      <c r="A10" s="8" t="s">
        <v>21</v>
      </c>
      <c r="B10" s="8" t="s">
        <v>22</v>
      </c>
      <c r="C10" s="8">
        <v>1</v>
      </c>
      <c r="D10" s="9"/>
      <c r="E10" s="10">
        <f t="shared" si="0"/>
        <v>0</v>
      </c>
      <c r="F10" s="7"/>
    </row>
    <row r="11" spans="1:6" x14ac:dyDescent="0.2">
      <c r="A11" s="8" t="s">
        <v>23</v>
      </c>
      <c r="B11" s="8" t="s">
        <v>24</v>
      </c>
      <c r="C11" s="8">
        <v>1</v>
      </c>
      <c r="D11" s="9"/>
      <c r="E11" s="10">
        <f t="shared" si="0"/>
        <v>0</v>
      </c>
      <c r="F11" s="7"/>
    </row>
    <row r="12" spans="1:6" x14ac:dyDescent="0.2">
      <c r="A12" s="8" t="s">
        <v>25</v>
      </c>
      <c r="B12" s="8" t="s">
        <v>26</v>
      </c>
      <c r="C12" s="8">
        <v>1</v>
      </c>
      <c r="D12" s="9"/>
      <c r="E12" s="10">
        <f t="shared" si="0"/>
        <v>0</v>
      </c>
      <c r="F12" s="7"/>
    </row>
    <row r="13" spans="1:6" x14ac:dyDescent="0.2">
      <c r="A13" s="8" t="s">
        <v>27</v>
      </c>
      <c r="B13" s="8" t="s">
        <v>28</v>
      </c>
      <c r="C13" s="8">
        <v>1</v>
      </c>
      <c r="D13" s="9"/>
      <c r="E13" s="10">
        <f t="shared" si="0"/>
        <v>0</v>
      </c>
      <c r="F13" s="7"/>
    </row>
    <row r="14" spans="1:6" x14ac:dyDescent="0.2">
      <c r="A14" s="8" t="s">
        <v>29</v>
      </c>
      <c r="B14" s="8" t="s">
        <v>30</v>
      </c>
      <c r="C14" s="8">
        <v>1</v>
      </c>
      <c r="D14" s="9"/>
      <c r="E14" s="10">
        <f t="shared" si="0"/>
        <v>0</v>
      </c>
      <c r="F14" s="7"/>
    </row>
    <row r="15" spans="1:6" x14ac:dyDescent="0.2">
      <c r="A15" s="8" t="s">
        <v>31</v>
      </c>
      <c r="B15" s="8" t="s">
        <v>32</v>
      </c>
      <c r="C15" s="8">
        <v>1</v>
      </c>
      <c r="D15" s="9"/>
      <c r="E15" s="10">
        <f t="shared" si="0"/>
        <v>0</v>
      </c>
      <c r="F15" s="7"/>
    </row>
    <row r="16" spans="1:6" x14ac:dyDescent="0.2">
      <c r="A16" s="8" t="s">
        <v>33</v>
      </c>
      <c r="B16" s="8" t="s">
        <v>34</v>
      </c>
      <c r="C16" s="8">
        <v>1</v>
      </c>
      <c r="D16" s="9"/>
      <c r="E16" s="10">
        <f t="shared" si="0"/>
        <v>0</v>
      </c>
      <c r="F16" s="7"/>
    </row>
    <row r="17" spans="1:6" x14ac:dyDescent="0.2">
      <c r="A17" s="8" t="s">
        <v>35</v>
      </c>
      <c r="B17" s="8" t="s">
        <v>36</v>
      </c>
      <c r="C17" s="8">
        <v>1</v>
      </c>
      <c r="D17" s="9"/>
      <c r="E17" s="10">
        <f t="shared" si="0"/>
        <v>0</v>
      </c>
      <c r="F17" s="7"/>
    </row>
    <row r="18" spans="1:6" x14ac:dyDescent="0.2">
      <c r="A18" s="8" t="s">
        <v>37</v>
      </c>
      <c r="B18" s="8" t="s">
        <v>103</v>
      </c>
      <c r="C18" s="8">
        <v>1</v>
      </c>
      <c r="D18" s="9"/>
      <c r="E18" s="10">
        <f t="shared" si="0"/>
        <v>0</v>
      </c>
      <c r="F18" s="7"/>
    </row>
    <row r="19" spans="1:6" x14ac:dyDescent="0.2">
      <c r="A19" s="8" t="s">
        <v>37</v>
      </c>
      <c r="B19" s="8" t="s">
        <v>38</v>
      </c>
      <c r="C19" s="8">
        <v>2</v>
      </c>
      <c r="D19" s="9"/>
      <c r="E19" s="10">
        <f t="shared" si="0"/>
        <v>0</v>
      </c>
      <c r="F19" s="7"/>
    </row>
    <row r="20" spans="1:6" x14ac:dyDescent="0.2">
      <c r="A20" s="8" t="s">
        <v>37</v>
      </c>
      <c r="B20" s="8" t="s">
        <v>39</v>
      </c>
      <c r="C20" s="8">
        <v>300</v>
      </c>
      <c r="D20" s="9"/>
      <c r="E20" s="10">
        <f t="shared" si="0"/>
        <v>0</v>
      </c>
      <c r="F20" s="7"/>
    </row>
    <row r="21" spans="1:6" x14ac:dyDescent="0.2">
      <c r="A21" s="12" t="s">
        <v>40</v>
      </c>
      <c r="B21" s="12" t="s">
        <v>41</v>
      </c>
      <c r="C21" s="8">
        <v>1</v>
      </c>
      <c r="D21" s="9"/>
      <c r="E21" s="10">
        <f t="shared" si="0"/>
        <v>0</v>
      </c>
      <c r="F21" s="7"/>
    </row>
    <row r="22" spans="1:6" x14ac:dyDescent="0.2">
      <c r="A22" s="12" t="s">
        <v>42</v>
      </c>
      <c r="B22" s="12" t="s">
        <v>43</v>
      </c>
      <c r="C22" s="8">
        <v>1</v>
      </c>
      <c r="D22" s="9"/>
      <c r="E22" s="10">
        <f t="shared" si="0"/>
        <v>0</v>
      </c>
      <c r="F22" s="7"/>
    </row>
    <row r="23" spans="1:6" x14ac:dyDescent="0.2">
      <c r="A23" s="12" t="s">
        <v>44</v>
      </c>
      <c r="B23" s="12" t="s">
        <v>45</v>
      </c>
      <c r="C23" s="8">
        <v>1</v>
      </c>
      <c r="D23" s="9"/>
      <c r="E23" s="10">
        <f t="shared" si="0"/>
        <v>0</v>
      </c>
      <c r="F23" s="7"/>
    </row>
    <row r="24" spans="1:6" x14ac:dyDescent="0.2">
      <c r="A24" s="12" t="s">
        <v>46</v>
      </c>
      <c r="B24" s="12" t="s">
        <v>47</v>
      </c>
      <c r="C24" s="8">
        <v>4</v>
      </c>
      <c r="D24" s="9"/>
      <c r="E24" s="10">
        <f t="shared" si="0"/>
        <v>0</v>
      </c>
      <c r="F24" s="7"/>
    </row>
    <row r="25" spans="1:6" x14ac:dyDescent="0.2">
      <c r="A25" s="12" t="s">
        <v>46</v>
      </c>
      <c r="B25" s="12" t="s">
        <v>48</v>
      </c>
      <c r="C25" s="8">
        <v>1</v>
      </c>
      <c r="D25" s="9"/>
      <c r="E25" s="10">
        <f t="shared" si="0"/>
        <v>0</v>
      </c>
      <c r="F25" s="7"/>
    </row>
    <row r="26" spans="1:6" x14ac:dyDescent="0.2">
      <c r="A26" s="12" t="s">
        <v>46</v>
      </c>
      <c r="B26" s="12" t="s">
        <v>49</v>
      </c>
      <c r="C26" s="8">
        <v>1</v>
      </c>
      <c r="D26" s="9"/>
      <c r="E26" s="10">
        <f t="shared" si="0"/>
        <v>0</v>
      </c>
      <c r="F26" s="7"/>
    </row>
    <row r="27" spans="1:6" x14ac:dyDescent="0.2">
      <c r="A27" s="12" t="s">
        <v>50</v>
      </c>
      <c r="B27" s="12" t="s">
        <v>51</v>
      </c>
      <c r="C27" s="8">
        <v>8</v>
      </c>
      <c r="D27" s="9"/>
      <c r="E27" s="10">
        <f t="shared" si="0"/>
        <v>0</v>
      </c>
      <c r="F27" s="7"/>
    </row>
    <row r="28" spans="1:6" x14ac:dyDescent="0.2">
      <c r="A28" s="12" t="s">
        <v>105</v>
      </c>
      <c r="B28" s="13" t="s">
        <v>106</v>
      </c>
      <c r="C28" s="8"/>
      <c r="D28" s="9"/>
      <c r="E28" s="10"/>
      <c r="F28" s="7"/>
    </row>
    <row r="29" spans="1:6" x14ac:dyDescent="0.2">
      <c r="A29" s="12" t="s">
        <v>52</v>
      </c>
      <c r="B29" s="12" t="s">
        <v>104</v>
      </c>
      <c r="C29" s="8">
        <v>1</v>
      </c>
      <c r="D29" s="14">
        <v>0</v>
      </c>
      <c r="E29" s="14">
        <f t="shared" si="0"/>
        <v>0</v>
      </c>
      <c r="F29" s="7"/>
    </row>
    <row r="30" spans="1:6" x14ac:dyDescent="0.2">
      <c r="A30" s="12" t="s">
        <v>53</v>
      </c>
      <c r="B30" s="12" t="s">
        <v>104</v>
      </c>
      <c r="C30" s="8">
        <v>1</v>
      </c>
      <c r="D30" s="9"/>
      <c r="E30" s="10">
        <f t="shared" si="0"/>
        <v>0</v>
      </c>
      <c r="F30" s="7"/>
    </row>
    <row r="31" spans="1:6" x14ac:dyDescent="0.2">
      <c r="A31" s="12" t="s">
        <v>54</v>
      </c>
      <c r="B31" s="15" t="s">
        <v>55</v>
      </c>
      <c r="C31" s="8">
        <v>1</v>
      </c>
      <c r="D31" s="9"/>
      <c r="E31" s="10">
        <f t="shared" si="0"/>
        <v>0</v>
      </c>
      <c r="F31" s="7"/>
    </row>
    <row r="32" spans="1:6" x14ac:dyDescent="0.2">
      <c r="A32" s="12" t="s">
        <v>56</v>
      </c>
      <c r="B32" s="12" t="s">
        <v>57</v>
      </c>
      <c r="C32" s="8">
        <v>1</v>
      </c>
      <c r="D32" s="9"/>
      <c r="E32" s="10">
        <f t="shared" si="0"/>
        <v>0</v>
      </c>
      <c r="F32" s="7"/>
    </row>
    <row r="33" spans="1:6" x14ac:dyDescent="0.2">
      <c r="A33" s="8" t="s">
        <v>58</v>
      </c>
      <c r="B33" s="8" t="s">
        <v>59</v>
      </c>
      <c r="C33" s="8">
        <v>1</v>
      </c>
      <c r="D33" s="9"/>
      <c r="E33" s="10">
        <f t="shared" si="0"/>
        <v>0</v>
      </c>
      <c r="F33" s="7"/>
    </row>
    <row r="34" spans="1:6" x14ac:dyDescent="0.2">
      <c r="A34" s="8" t="s">
        <v>60</v>
      </c>
      <c r="B34" s="8" t="s">
        <v>61</v>
      </c>
      <c r="C34" s="12">
        <v>3</v>
      </c>
      <c r="D34" s="9"/>
      <c r="E34" s="16">
        <f t="shared" si="0"/>
        <v>0</v>
      </c>
      <c r="F34" s="7"/>
    </row>
    <row r="35" spans="1:6" x14ac:dyDescent="0.2">
      <c r="A35" s="8" t="s">
        <v>62</v>
      </c>
      <c r="B35" s="8" t="s">
        <v>63</v>
      </c>
      <c r="C35" s="8">
        <v>1</v>
      </c>
      <c r="D35" s="9"/>
      <c r="E35" s="10">
        <f t="shared" si="0"/>
        <v>0</v>
      </c>
      <c r="F35" s="7"/>
    </row>
    <row r="36" spans="1:6" x14ac:dyDescent="0.2">
      <c r="A36" s="8" t="s">
        <v>64</v>
      </c>
      <c r="B36" s="8" t="s">
        <v>65</v>
      </c>
      <c r="C36" s="8">
        <v>1</v>
      </c>
      <c r="D36" s="9"/>
      <c r="E36" s="10">
        <f t="shared" si="0"/>
        <v>0</v>
      </c>
      <c r="F36" s="7"/>
    </row>
    <row r="37" spans="1:6" x14ac:dyDescent="0.2">
      <c r="A37" s="8" t="s">
        <v>66</v>
      </c>
      <c r="B37" s="8" t="s">
        <v>67</v>
      </c>
      <c r="C37" s="8">
        <v>1</v>
      </c>
      <c r="D37" s="9"/>
      <c r="E37" s="10">
        <f t="shared" si="0"/>
        <v>0</v>
      </c>
      <c r="F37" s="7"/>
    </row>
    <row r="38" spans="1:6" x14ac:dyDescent="0.2">
      <c r="A38" s="8" t="s">
        <v>68</v>
      </c>
      <c r="B38" s="8" t="s">
        <v>69</v>
      </c>
      <c r="C38" s="8">
        <v>1</v>
      </c>
      <c r="D38" s="9"/>
      <c r="E38" s="10">
        <f t="shared" si="0"/>
        <v>0</v>
      </c>
      <c r="F38" s="7"/>
    </row>
    <row r="39" spans="1:6" x14ac:dyDescent="0.2">
      <c r="A39" s="8" t="s">
        <v>70</v>
      </c>
      <c r="B39" s="8" t="s">
        <v>71</v>
      </c>
      <c r="C39" s="8">
        <v>1</v>
      </c>
      <c r="D39" s="9"/>
      <c r="E39" s="10">
        <f t="shared" si="0"/>
        <v>0</v>
      </c>
      <c r="F39" s="7"/>
    </row>
    <row r="40" spans="1:6" x14ac:dyDescent="0.2">
      <c r="A40" s="12" t="s">
        <v>72</v>
      </c>
      <c r="B40" s="17" t="s">
        <v>73</v>
      </c>
      <c r="C40" s="8">
        <v>1</v>
      </c>
      <c r="D40" s="9"/>
      <c r="E40" s="10">
        <f t="shared" si="0"/>
        <v>0</v>
      </c>
      <c r="F40" s="7"/>
    </row>
    <row r="41" spans="1:6" x14ac:dyDescent="0.2">
      <c r="A41" s="12" t="s">
        <v>74</v>
      </c>
      <c r="B41" s="17" t="s">
        <v>75</v>
      </c>
      <c r="C41" s="8">
        <v>1</v>
      </c>
      <c r="D41" s="9"/>
      <c r="E41" s="10">
        <f t="shared" si="0"/>
        <v>0</v>
      </c>
      <c r="F41" s="7"/>
    </row>
    <row r="42" spans="1:6" x14ac:dyDescent="0.2">
      <c r="A42" s="12" t="s">
        <v>44</v>
      </c>
      <c r="B42" s="8" t="s">
        <v>76</v>
      </c>
      <c r="C42" s="8">
        <v>1</v>
      </c>
      <c r="D42" s="9"/>
      <c r="E42" s="10">
        <f t="shared" si="0"/>
        <v>0</v>
      </c>
      <c r="F42" s="7"/>
    </row>
    <row r="43" spans="1:6" x14ac:dyDescent="0.2">
      <c r="A43" s="12" t="s">
        <v>109</v>
      </c>
      <c r="B43" s="8" t="s">
        <v>110</v>
      </c>
      <c r="C43" s="8"/>
      <c r="D43" s="9"/>
      <c r="E43" s="10"/>
      <c r="F43" s="7"/>
    </row>
    <row r="44" spans="1:6" x14ac:dyDescent="0.2">
      <c r="A44" s="12" t="s">
        <v>77</v>
      </c>
      <c r="B44" s="8" t="s">
        <v>78</v>
      </c>
      <c r="C44" s="8">
        <v>1</v>
      </c>
      <c r="D44" s="9"/>
      <c r="E44" s="10">
        <f t="shared" si="0"/>
        <v>0</v>
      </c>
      <c r="F44" s="7"/>
    </row>
    <row r="45" spans="1:6" x14ac:dyDescent="0.2">
      <c r="A45" s="12" t="s">
        <v>77</v>
      </c>
      <c r="B45" s="8" t="s">
        <v>79</v>
      </c>
      <c r="C45" s="8">
        <v>1</v>
      </c>
      <c r="D45" s="9"/>
      <c r="E45" s="10">
        <f t="shared" si="0"/>
        <v>0</v>
      </c>
      <c r="F45" s="7"/>
    </row>
    <row r="46" spans="1:6" x14ac:dyDescent="0.2">
      <c r="A46" s="12" t="s">
        <v>77</v>
      </c>
      <c r="B46" s="8" t="s">
        <v>80</v>
      </c>
      <c r="C46" s="8">
        <v>1</v>
      </c>
      <c r="D46" s="9"/>
      <c r="E46" s="10">
        <f t="shared" si="0"/>
        <v>0</v>
      </c>
      <c r="F46" s="7"/>
    </row>
    <row r="47" spans="1:6" x14ac:dyDescent="0.2">
      <c r="A47" s="12" t="s">
        <v>81</v>
      </c>
      <c r="B47" s="8" t="s">
        <v>82</v>
      </c>
      <c r="C47" s="8">
        <v>1</v>
      </c>
      <c r="D47" s="9"/>
      <c r="E47" s="10">
        <f t="shared" si="0"/>
        <v>0</v>
      </c>
      <c r="F47" s="7"/>
    </row>
    <row r="48" spans="1:6" x14ac:dyDescent="0.2">
      <c r="A48" s="18" t="s">
        <v>5</v>
      </c>
      <c r="B48" s="19" t="s">
        <v>83</v>
      </c>
      <c r="C48" s="19">
        <v>1</v>
      </c>
      <c r="D48" s="20"/>
      <c r="E48" s="20">
        <f t="shared" si="0"/>
        <v>0</v>
      </c>
      <c r="F48" s="7"/>
    </row>
    <row r="49" spans="1:6" x14ac:dyDescent="0.2">
      <c r="A49" s="18" t="s">
        <v>84</v>
      </c>
      <c r="B49" s="19" t="s">
        <v>85</v>
      </c>
      <c r="C49" s="19">
        <v>1</v>
      </c>
      <c r="D49" s="21"/>
      <c r="E49" s="22">
        <f t="shared" si="0"/>
        <v>0</v>
      </c>
      <c r="F49" s="7"/>
    </row>
    <row r="50" spans="1:6" x14ac:dyDescent="0.2">
      <c r="A50" s="18" t="s">
        <v>86</v>
      </c>
      <c r="B50" s="19" t="s">
        <v>87</v>
      </c>
      <c r="C50" s="19">
        <v>1</v>
      </c>
      <c r="D50" s="21"/>
      <c r="E50" s="22">
        <f t="shared" si="0"/>
        <v>0</v>
      </c>
      <c r="F50" s="7"/>
    </row>
    <row r="51" spans="1:6" x14ac:dyDescent="0.2">
      <c r="A51" s="18" t="s">
        <v>88</v>
      </c>
      <c r="B51" s="19" t="s">
        <v>89</v>
      </c>
      <c r="C51" s="19">
        <v>1</v>
      </c>
      <c r="D51" s="21"/>
      <c r="E51" s="22">
        <f t="shared" si="0"/>
        <v>0</v>
      </c>
      <c r="F51" s="7"/>
    </row>
    <row r="52" spans="1:6" x14ac:dyDescent="0.2">
      <c r="A52" s="18" t="s">
        <v>84</v>
      </c>
      <c r="B52" s="19" t="s">
        <v>90</v>
      </c>
      <c r="C52" s="19">
        <v>6</v>
      </c>
      <c r="D52" s="21"/>
      <c r="E52" s="22">
        <f t="shared" si="0"/>
        <v>0</v>
      </c>
      <c r="F52" s="7"/>
    </row>
    <row r="53" spans="1:6" x14ac:dyDescent="0.2">
      <c r="A53" s="18" t="s">
        <v>58</v>
      </c>
      <c r="B53" s="19" t="s">
        <v>91</v>
      </c>
      <c r="C53" s="19">
        <v>1</v>
      </c>
      <c r="D53" s="21"/>
      <c r="E53" s="22">
        <f t="shared" si="0"/>
        <v>0</v>
      </c>
      <c r="F53" s="7"/>
    </row>
    <row r="54" spans="1:6" x14ac:dyDescent="0.2">
      <c r="A54" s="18" t="s">
        <v>92</v>
      </c>
      <c r="B54" s="19" t="s">
        <v>93</v>
      </c>
      <c r="C54" s="19">
        <v>1</v>
      </c>
      <c r="D54" s="21"/>
      <c r="E54" s="22">
        <f t="shared" si="0"/>
        <v>0</v>
      </c>
      <c r="F54" s="7"/>
    </row>
    <row r="55" spans="1:6" x14ac:dyDescent="0.2">
      <c r="A55" s="18" t="s">
        <v>94</v>
      </c>
      <c r="B55" s="19" t="s">
        <v>95</v>
      </c>
      <c r="C55" s="19">
        <v>1</v>
      </c>
      <c r="D55" s="21"/>
      <c r="E55" s="22">
        <f t="shared" si="0"/>
        <v>0</v>
      </c>
      <c r="F55" s="7"/>
    </row>
    <row r="56" spans="1:6" x14ac:dyDescent="0.2">
      <c r="A56" s="23" t="s">
        <v>96</v>
      </c>
      <c r="B56" s="24" t="s">
        <v>97</v>
      </c>
      <c r="C56" s="24">
        <v>1</v>
      </c>
      <c r="D56" s="25"/>
      <c r="E56" s="26">
        <f t="shared" si="0"/>
        <v>0</v>
      </c>
      <c r="F56" s="7"/>
    </row>
    <row r="57" spans="1:6" x14ac:dyDescent="0.2">
      <c r="A57" s="23" t="s">
        <v>98</v>
      </c>
      <c r="B57" s="24" t="s">
        <v>36</v>
      </c>
      <c r="C57" s="24">
        <v>1</v>
      </c>
      <c r="D57" s="25"/>
      <c r="E57" s="26">
        <f>D57*C57</f>
        <v>0</v>
      </c>
      <c r="F57" s="7"/>
    </row>
    <row r="58" spans="1:6" x14ac:dyDescent="0.2">
      <c r="A58" s="27" t="s">
        <v>115</v>
      </c>
      <c r="B58" s="24" t="s">
        <v>116</v>
      </c>
      <c r="C58" s="28">
        <v>1</v>
      </c>
      <c r="D58" s="37"/>
      <c r="E58" s="26">
        <f>D58*C58</f>
        <v>0</v>
      </c>
      <c r="F58" s="7"/>
    </row>
    <row r="59" spans="1:6" x14ac:dyDescent="0.2">
      <c r="A59" s="27" t="s">
        <v>107</v>
      </c>
      <c r="B59" s="24" t="s">
        <v>108</v>
      </c>
      <c r="C59" s="28">
        <v>1</v>
      </c>
      <c r="D59" s="37"/>
      <c r="E59" s="26">
        <f>D59*C59</f>
        <v>0</v>
      </c>
      <c r="F59" s="7"/>
    </row>
    <row r="60" spans="1:6" x14ac:dyDescent="0.2">
      <c r="A60" s="27" t="s">
        <v>111</v>
      </c>
      <c r="B60" s="24" t="s">
        <v>112</v>
      </c>
      <c r="C60" s="28">
        <v>1</v>
      </c>
      <c r="D60" s="37"/>
      <c r="E60" s="26">
        <f>D60*C60</f>
        <v>0</v>
      </c>
      <c r="F60" s="7"/>
    </row>
    <row r="61" spans="1:6" x14ac:dyDescent="0.2">
      <c r="A61" s="27" t="s">
        <v>113</v>
      </c>
      <c r="B61" s="24" t="s">
        <v>114</v>
      </c>
      <c r="C61" s="28">
        <v>1</v>
      </c>
      <c r="D61" s="37"/>
      <c r="E61" s="26">
        <v>213675</v>
      </c>
      <c r="F61" s="7"/>
    </row>
    <row r="62" spans="1:6" ht="15" thickBot="1" x14ac:dyDescent="0.25">
      <c r="A62" s="29" t="s">
        <v>44</v>
      </c>
      <c r="B62" s="30" t="s">
        <v>99</v>
      </c>
      <c r="C62" s="29">
        <v>1</v>
      </c>
      <c r="D62" s="1"/>
      <c r="E62" s="25">
        <f>D62*C62</f>
        <v>0</v>
      </c>
      <c r="F62" s="31"/>
    </row>
    <row r="63" spans="1:6" ht="15" thickBot="1" x14ac:dyDescent="0.25">
      <c r="A63" s="32" t="s">
        <v>100</v>
      </c>
      <c r="B63" s="33"/>
      <c r="C63" s="33"/>
      <c r="D63" s="2"/>
      <c r="E63" s="34">
        <f>SUM(E2:E62)</f>
        <v>213675</v>
      </c>
      <c r="F63" s="7"/>
    </row>
    <row r="64" spans="1:6" ht="15" thickBot="1" x14ac:dyDescent="0.25">
      <c r="A64" s="35" t="s">
        <v>101</v>
      </c>
      <c r="B64" s="36" t="s">
        <v>102</v>
      </c>
      <c r="C64" s="36"/>
      <c r="D64" s="3"/>
      <c r="E64" s="4">
        <f>E63*1.17</f>
        <v>249999.74999999997</v>
      </c>
      <c r="F64" s="7"/>
    </row>
    <row r="65" spans="1:6" x14ac:dyDescent="0.2">
      <c r="A65" s="7"/>
      <c r="B65" s="7"/>
      <c r="C65" s="7"/>
      <c r="D65" s="5"/>
      <c r="E65" s="5"/>
      <c r="F65" s="7"/>
    </row>
  </sheetData>
  <pageMargins left="0.7" right="0.7" top="0.75" bottom="0.75" header="0.3" footer="0.3"/>
  <pageSetup paperSize="9" scale="94" fitToHeight="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גליונות עבודה</vt:lpstr>
      </vt:variant>
      <vt:variant>
        <vt:i4>1</vt:i4>
      </vt:variant>
    </vt:vector>
  </HeadingPairs>
  <TitlesOfParts>
    <vt:vector size="1" baseType="lpstr">
      <vt:lpstr>גיליון1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Lior Gedanian</dc:creator>
  <cp:lastModifiedBy>Lior Gedanian</cp:lastModifiedBy>
  <cp:lastPrinted>2023-05-07T06:49:51Z</cp:lastPrinted>
  <dcterms:created xsi:type="dcterms:W3CDTF">2023-05-03T08:31:01Z</dcterms:created>
  <dcterms:modified xsi:type="dcterms:W3CDTF">2023-05-23T13:53:52Z</dcterms:modified>
</cp:coreProperties>
</file>